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2D3EFF08-3E69-4239-B064-E79CC60EE100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14" i="1"/>
  <c r="P3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4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5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5" i="1"/>
  <c r="H3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  <c r="F33" i="1"/>
  <c r="F32" i="1"/>
  <c r="F31" i="1"/>
  <c r="F30" i="1"/>
  <c r="F34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R34" i="1" l="1"/>
  <c r="N34" i="1"/>
  <c r="L34" i="1"/>
  <c r="J34" i="1"/>
</calcChain>
</file>

<file path=xl/sharedStrings.xml><?xml version="1.0" encoding="utf-8"?>
<sst xmlns="http://schemas.openxmlformats.org/spreadsheetml/2006/main" count="88" uniqueCount="63">
  <si>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</si>
  <si>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</si>
  <si>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</si>
  <si>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</si>
  <si>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</si>
  <si>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</si>
  <si>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</si>
  <si>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</si>
  <si>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</si>
  <si>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</si>
  <si>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Заявка на приобритение лекарственных средств</t>
  </si>
  <si>
    <t>ТОО Компания "Медиус"</t>
  </si>
  <si>
    <t>шт</t>
  </si>
  <si>
    <t xml:space="preserve">Азопирам проба 100 мл </t>
  </si>
  <si>
    <t>уп</t>
  </si>
  <si>
    <t>Бинт 7х14 см н/с</t>
  </si>
  <si>
    <t>Вазофиксы №16 канюля/катетер</t>
  </si>
  <si>
    <t>Вазофиксы №20 канюля/катетер</t>
  </si>
  <si>
    <t>Вазофиксы №24 канюля/катетер</t>
  </si>
  <si>
    <t>Гель для УЗИ 5л</t>
  </si>
  <si>
    <t>кан</t>
  </si>
  <si>
    <t>Зонд "Юнона" цитощётка гинекологическая стерильная однор-я</t>
  </si>
  <si>
    <t>Игла-бабочка №23</t>
  </si>
  <si>
    <t>Игла-бабочка №24</t>
  </si>
  <si>
    <t>Индикаторы 120 №500шт/уп</t>
  </si>
  <si>
    <t>Контейнер полимерный д/сбора биопроб,анализа 100мл,не стер-й</t>
  </si>
  <si>
    <t>Контейнер полимерный д/сбора мокроты 60мл,индив-я уп.</t>
  </si>
  <si>
    <t>Контейнер пластиковый класс "Б" д/утилизации скарификаторов 250мл с крышкой</t>
  </si>
  <si>
    <t>Презервативы одноразовые</t>
  </si>
  <si>
    <t>Термометр электронный цифровой,жёсткий</t>
  </si>
  <si>
    <t>Т/п на холестерин №25 Easy Touch</t>
  </si>
  <si>
    <t>Т/п на тропанин №25шт/уп</t>
  </si>
  <si>
    <t>Шприц 20,0мл</t>
  </si>
  <si>
    <t>Шприц 10,0 мл</t>
  </si>
  <si>
    <t>Шприц 2,0мл</t>
  </si>
  <si>
    <t>ИТОГО</t>
  </si>
  <si>
    <t>75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</si>
  <si>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11 от 15 апреля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                         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8 апреля 2024 года до 10-00 часов 15 апреля 2024 года
5) Дата, время и место вскрытия конвертов: 11-00 часов, 15 апреля 2024 года, по адресу с. Иртышск, ул. Кожаберген батыра, 15, КГП на ПХВ «Иртышская РБ»</t>
    </r>
  </si>
  <si>
    <t>ТОО "Альянс-MEDICA"</t>
  </si>
  <si>
    <t>ТОО "АЛЬЯНС-ФАРМ"</t>
  </si>
  <si>
    <t>031040004337</t>
  </si>
  <si>
    <t>118</t>
  </si>
  <si>
    <t>930340000390</t>
  </si>
  <si>
    <t>ТОО "Медика KZ"</t>
  </si>
  <si>
    <t>151040023457</t>
  </si>
  <si>
    <t>94,5</t>
  </si>
  <si>
    <t>71,7</t>
  </si>
  <si>
    <t>ТОО "Атман Павлодар"</t>
  </si>
  <si>
    <t>200540007442</t>
  </si>
  <si>
    <t>73</t>
  </si>
  <si>
    <t>040840004296</t>
  </si>
  <si>
    <t>89</t>
  </si>
  <si>
    <t>ТОО "КФК "Медсервис Плюс""</t>
  </si>
  <si>
    <t>12:00</t>
  </si>
  <si>
    <t>070141010731</t>
  </si>
  <si>
    <t>101,65</t>
  </si>
  <si>
    <t>Признать победителем по лотам №6,7,14,15,18,20 поставщика ТОО "АЛЬЯНС-ФАРМ"</t>
  </si>
  <si>
    <t>Признать победителем по лотам №12  поставщика ТОО "Атман Павлодар"</t>
  </si>
  <si>
    <t>Признать победителем по лотам №1,10  поставщика ТОО Компания "Медиус"</t>
  </si>
  <si>
    <t>Признать победителем по лотам №19  поставщика ТОО "КФК "Медсервис Плюс""</t>
  </si>
  <si>
    <t xml:space="preserve">Лот №16 признать недействительным, из-за отсутствия поданных заявок </t>
  </si>
  <si>
    <t xml:space="preserve"> Признать победителя по лотом №2 поставщика ТОО "Альянс-MEDICA"</t>
  </si>
  <si>
    <t>Признать победителем по лотам №2,3,4,5,8,9,11, 17 поставщика ТОО "Медика KZ"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</si>
</sst>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ill="1"/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4" fillId="0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/>
    <xf numFmtId="0" fontId="1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81"/>
  <sheetViews>
    <sheetView tabSelected="1" topLeftCell="A22" zoomScale="70" zoomScaleNormal="70" workbookViewId="0">
      <selection activeCell="E29" sqref="E29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3.88671875" style="8" customWidth="1"/>
    <col min="8" max="8" width="13.6640625" style="8" customWidth="1"/>
    <col min="9" max="9" width="13.5546875" style="6" customWidth="1"/>
    <col min="10" max="10" width="14.109375" style="6" customWidth="1"/>
    <col min="11" max="11" width="10" style="6" customWidth="1"/>
    <col min="12" max="12" width="11.33203125" style="6" customWidth="1"/>
    <col min="13" max="13" width="11.6640625" style="6" customWidth="1"/>
    <col min="14" max="14" width="12.6640625" style="6" customWidth="1"/>
    <col min="15" max="15" width="15.44140625" style="6" customWidth="1"/>
    <col min="16" max="16" width="16.44140625" style="6" customWidth="1"/>
    <col min="17" max="17" width="15" customWidth="1"/>
    <col min="18" max="18" width="18.6640625" customWidth="1"/>
    <col min="19" max="19" width="8.6640625" customWidth="1"/>
    <col min="20" max="20" width="10.6640625" customWidth="1"/>
  </cols>
  <sheetData>
    <row r="3" spans="1:48" ht="351.75" customHeight="1" x14ac:dyDescent="0.3">
      <c r="A3" s="1"/>
      <c r="B3" s="53" t="s">
        <v>37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48" ht="15.75" customHeight="1" x14ac:dyDescent="0.3">
      <c r="A4" s="2" t="s">
        <v>0</v>
      </c>
      <c r="B4" s="2" t="s">
        <v>1</v>
      </c>
      <c r="C4" s="55" t="s">
        <v>9</v>
      </c>
      <c r="D4" s="55"/>
      <c r="E4" s="56" t="s">
        <v>2</v>
      </c>
      <c r="F4" s="57"/>
    </row>
    <row r="5" spans="1:48" s="3" customFormat="1" ht="15.75" customHeight="1" x14ac:dyDescent="0.3">
      <c r="A5" s="2">
        <v>1</v>
      </c>
      <c r="B5" s="2" t="s">
        <v>39</v>
      </c>
      <c r="C5" s="27">
        <v>45397</v>
      </c>
      <c r="D5" s="28">
        <v>0.33680555555555558</v>
      </c>
      <c r="E5" s="59" t="s">
        <v>42</v>
      </c>
      <c r="F5" s="59"/>
      <c r="G5" s="8"/>
      <c r="H5" s="8"/>
      <c r="I5" s="6"/>
      <c r="J5" s="6"/>
      <c r="K5" s="6"/>
      <c r="L5" s="6"/>
      <c r="M5" s="6"/>
      <c r="N5" s="6"/>
      <c r="O5" s="6"/>
      <c r="P5" s="6"/>
    </row>
    <row r="6" spans="1:48" s="3" customFormat="1" ht="15.75" customHeight="1" x14ac:dyDescent="0.3">
      <c r="A6" s="2">
        <v>2</v>
      </c>
      <c r="B6" s="2" t="s">
        <v>38</v>
      </c>
      <c r="C6" s="27">
        <v>45397</v>
      </c>
      <c r="D6" s="28">
        <v>0.33333333333333331</v>
      </c>
      <c r="E6" s="59" t="s">
        <v>40</v>
      </c>
      <c r="F6" s="59"/>
      <c r="G6" s="8"/>
      <c r="H6" s="8"/>
      <c r="I6" s="6"/>
      <c r="J6" s="6"/>
      <c r="K6" s="6"/>
      <c r="L6" s="6"/>
      <c r="M6" s="6"/>
      <c r="N6" s="6"/>
      <c r="O6" s="6"/>
      <c r="P6" s="6"/>
    </row>
    <row r="7" spans="1:48" s="3" customFormat="1" ht="15.75" customHeight="1" x14ac:dyDescent="0.3">
      <c r="A7" s="2">
        <v>3</v>
      </c>
      <c r="B7" s="2" t="s">
        <v>43</v>
      </c>
      <c r="C7" s="27">
        <v>45394</v>
      </c>
      <c r="D7" s="28">
        <v>0.73541666666666661</v>
      </c>
      <c r="E7" s="59" t="s">
        <v>44</v>
      </c>
      <c r="F7" s="59"/>
      <c r="G7" s="8"/>
      <c r="H7" s="8"/>
      <c r="I7" s="6"/>
      <c r="J7" s="6"/>
      <c r="K7" s="6"/>
      <c r="L7" s="6"/>
      <c r="M7" s="6"/>
      <c r="N7" s="6"/>
      <c r="O7" s="6"/>
      <c r="P7" s="6"/>
    </row>
    <row r="8" spans="1:48" s="23" customFormat="1" ht="15.75" customHeight="1" x14ac:dyDescent="0.3">
      <c r="A8" s="20">
        <v>4</v>
      </c>
      <c r="B8" s="20" t="s">
        <v>47</v>
      </c>
      <c r="C8" s="24">
        <v>45394</v>
      </c>
      <c r="D8" s="39">
        <v>0.46180555555555558</v>
      </c>
      <c r="E8" s="58" t="s">
        <v>48</v>
      </c>
      <c r="F8" s="58"/>
      <c r="G8" s="21"/>
      <c r="H8" s="21"/>
      <c r="I8" s="22"/>
      <c r="J8" s="22"/>
      <c r="K8" s="22"/>
      <c r="L8" s="22"/>
      <c r="M8" s="22"/>
      <c r="N8" s="22"/>
      <c r="O8" s="22"/>
      <c r="P8" s="22"/>
    </row>
    <row r="9" spans="1:48" s="23" customFormat="1" ht="15.75" customHeight="1" x14ac:dyDescent="0.3">
      <c r="A9" s="20">
        <v>5</v>
      </c>
      <c r="B9" s="20" t="s">
        <v>11</v>
      </c>
      <c r="C9" s="24">
        <v>45393</v>
      </c>
      <c r="D9" s="39">
        <v>0.37986111111111115</v>
      </c>
      <c r="E9" s="60" t="s">
        <v>50</v>
      </c>
      <c r="F9" s="61"/>
      <c r="G9" s="21"/>
      <c r="H9" s="21"/>
      <c r="I9" s="22"/>
      <c r="J9" s="22"/>
      <c r="K9" s="22"/>
      <c r="L9" s="22"/>
      <c r="M9" s="22"/>
      <c r="N9" s="22"/>
      <c r="O9" s="22"/>
      <c r="P9" s="22"/>
    </row>
    <row r="10" spans="1:48" s="23" customFormat="1" ht="15.75" customHeight="1" x14ac:dyDescent="0.3">
      <c r="A10" s="20">
        <v>6</v>
      </c>
      <c r="B10" s="20" t="s">
        <v>52</v>
      </c>
      <c r="C10" s="24">
        <v>45392</v>
      </c>
      <c r="D10" s="40" t="s">
        <v>53</v>
      </c>
      <c r="E10" s="58" t="s">
        <v>54</v>
      </c>
      <c r="F10" s="58"/>
      <c r="G10" s="21"/>
      <c r="H10" s="21"/>
      <c r="I10" s="22"/>
      <c r="J10" s="22"/>
      <c r="K10" s="22"/>
      <c r="L10" s="22"/>
      <c r="M10" s="22"/>
      <c r="N10" s="22"/>
      <c r="O10" s="22"/>
      <c r="P10" s="22"/>
    </row>
    <row r="11" spans="1:48" s="23" customFormat="1" ht="21.6" customHeight="1" x14ac:dyDescent="0.3">
      <c r="B11" s="25" t="s">
        <v>10</v>
      </c>
      <c r="G11" s="22"/>
      <c r="H11" s="21"/>
      <c r="I11" s="22"/>
      <c r="J11" s="22"/>
      <c r="K11" s="22"/>
      <c r="L11" s="22"/>
      <c r="M11" s="22"/>
      <c r="N11" s="22"/>
      <c r="O11" s="22"/>
      <c r="P11" s="22"/>
    </row>
    <row r="12" spans="1:48" s="23" customFormat="1" ht="18" customHeight="1" x14ac:dyDescent="0.3">
      <c r="G12" s="22"/>
      <c r="H12" s="21"/>
      <c r="I12" s="22"/>
      <c r="J12" s="22"/>
      <c r="K12" s="22"/>
      <c r="L12" s="22"/>
      <c r="M12" s="22"/>
      <c r="N12" s="22"/>
      <c r="O12" s="22"/>
      <c r="P12" s="22"/>
    </row>
    <row r="13" spans="1:48" s="23" customFormat="1" ht="78" customHeight="1" x14ac:dyDescent="0.3">
      <c r="A13" s="26" t="s">
        <v>4</v>
      </c>
      <c r="B13" s="26" t="s">
        <v>5</v>
      </c>
      <c r="C13" s="26" t="s">
        <v>6</v>
      </c>
      <c r="D13" s="26" t="s">
        <v>3</v>
      </c>
      <c r="E13" s="26" t="s">
        <v>7</v>
      </c>
      <c r="F13" s="26" t="s">
        <v>8</v>
      </c>
      <c r="G13" s="54" t="s">
        <v>39</v>
      </c>
      <c r="H13" s="54"/>
      <c r="I13" s="54" t="s">
        <v>38</v>
      </c>
      <c r="J13" s="54"/>
      <c r="K13" s="54" t="s">
        <v>43</v>
      </c>
      <c r="L13" s="54"/>
      <c r="M13" s="54" t="s">
        <v>47</v>
      </c>
      <c r="N13" s="54"/>
      <c r="O13" s="54" t="s">
        <v>11</v>
      </c>
      <c r="P13" s="54"/>
      <c r="Q13" s="54" t="s">
        <v>52</v>
      </c>
      <c r="R13" s="54"/>
    </row>
    <row r="14" spans="1:48" s="3" customFormat="1" ht="46.2" customHeight="1" x14ac:dyDescent="0.3">
      <c r="A14" s="13">
        <v>1</v>
      </c>
      <c r="B14" s="19" t="s">
        <v>13</v>
      </c>
      <c r="C14" s="29" t="s">
        <v>14</v>
      </c>
      <c r="D14" s="30">
        <v>6</v>
      </c>
      <c r="E14" s="29">
        <v>1600</v>
      </c>
      <c r="F14" s="31">
        <f>D14*E14</f>
        <v>9600</v>
      </c>
      <c r="G14" s="32"/>
      <c r="H14" s="14">
        <f>D14*G14</f>
        <v>0</v>
      </c>
      <c r="I14" s="32"/>
      <c r="J14" s="37">
        <f>D14*I14</f>
        <v>0</v>
      </c>
      <c r="K14" s="32"/>
      <c r="L14" s="37">
        <f>D14*K14</f>
        <v>0</v>
      </c>
      <c r="M14" s="32"/>
      <c r="N14" s="14">
        <f>D14*M14</f>
        <v>0</v>
      </c>
      <c r="O14" s="45">
        <v>1480</v>
      </c>
      <c r="P14" s="41">
        <f>O14*D14</f>
        <v>8880</v>
      </c>
      <c r="Q14" s="32"/>
      <c r="R14" s="37">
        <f>D14*Q14</f>
        <v>0</v>
      </c>
    </row>
    <row r="15" spans="1:48" ht="34.950000000000003" customHeight="1" x14ac:dyDescent="0.3">
      <c r="A15" s="13">
        <v>2</v>
      </c>
      <c r="B15" s="19" t="s">
        <v>15</v>
      </c>
      <c r="C15" s="29" t="s">
        <v>12</v>
      </c>
      <c r="D15" s="30">
        <v>1000</v>
      </c>
      <c r="E15" s="29">
        <v>120</v>
      </c>
      <c r="F15" s="31">
        <f>D15*E15</f>
        <v>120000</v>
      </c>
      <c r="G15" s="33"/>
      <c r="H15" s="14">
        <f t="shared" ref="H15:H33" si="0">D15*G15</f>
        <v>0</v>
      </c>
      <c r="I15" s="43" t="s">
        <v>41</v>
      </c>
      <c r="J15" s="42">
        <f>D15*I15</f>
        <v>118000</v>
      </c>
      <c r="K15" s="33" t="s">
        <v>45</v>
      </c>
      <c r="L15" s="37">
        <f>D15*K15</f>
        <v>94500</v>
      </c>
      <c r="M15" s="33"/>
      <c r="N15" s="14">
        <f t="shared" ref="N15:N33" si="1">D15*M15</f>
        <v>0</v>
      </c>
      <c r="O15" s="33"/>
      <c r="P15" s="14">
        <f t="shared" ref="P15:P33" si="2">O15*D15</f>
        <v>0</v>
      </c>
      <c r="Q15" s="33" t="s">
        <v>55</v>
      </c>
      <c r="R15" s="37">
        <f t="shared" ref="R15:R33" si="3">D15*Q15</f>
        <v>101650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s="3" customFormat="1" ht="34.950000000000003" customHeight="1" x14ac:dyDescent="0.3">
      <c r="A16" s="13">
        <v>3</v>
      </c>
      <c r="B16" s="19" t="s">
        <v>16</v>
      </c>
      <c r="C16" s="29" t="s">
        <v>12</v>
      </c>
      <c r="D16" s="30">
        <v>200</v>
      </c>
      <c r="E16" s="29">
        <v>95</v>
      </c>
      <c r="F16" s="31">
        <f t="shared" ref="F16:F23" si="4">D16*E16</f>
        <v>19000</v>
      </c>
      <c r="G16" s="33"/>
      <c r="H16" s="14">
        <f t="shared" si="0"/>
        <v>0</v>
      </c>
      <c r="I16" s="33"/>
      <c r="J16" s="37">
        <f t="shared" ref="J16:J33" si="5">D16*I16</f>
        <v>0</v>
      </c>
      <c r="K16" s="43" t="s">
        <v>46</v>
      </c>
      <c r="L16" s="42">
        <f t="shared" ref="L16:L33" si="6">D16*K16</f>
        <v>14340</v>
      </c>
      <c r="M16" s="33"/>
      <c r="N16" s="14">
        <f t="shared" si="1"/>
        <v>0</v>
      </c>
      <c r="O16" s="33" t="s">
        <v>51</v>
      </c>
      <c r="P16" s="14">
        <f t="shared" si="2"/>
        <v>17800</v>
      </c>
      <c r="Q16" s="33"/>
      <c r="R16" s="37">
        <f t="shared" si="3"/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s="3" customFormat="1" ht="34.950000000000003" customHeight="1" x14ac:dyDescent="0.3">
      <c r="A17" s="13">
        <v>4</v>
      </c>
      <c r="B17" s="19" t="s">
        <v>17</v>
      </c>
      <c r="C17" s="29" t="s">
        <v>12</v>
      </c>
      <c r="D17" s="30">
        <v>200</v>
      </c>
      <c r="E17" s="29">
        <v>95</v>
      </c>
      <c r="F17" s="31">
        <f t="shared" si="4"/>
        <v>19000</v>
      </c>
      <c r="G17" s="33" t="s">
        <v>36</v>
      </c>
      <c r="H17" s="14">
        <f t="shared" si="0"/>
        <v>15000</v>
      </c>
      <c r="I17" s="33"/>
      <c r="J17" s="37">
        <f t="shared" si="5"/>
        <v>0</v>
      </c>
      <c r="K17" s="43" t="s">
        <v>46</v>
      </c>
      <c r="L17" s="42">
        <f t="shared" si="6"/>
        <v>14340</v>
      </c>
      <c r="M17" s="33" t="s">
        <v>49</v>
      </c>
      <c r="N17" s="14">
        <f t="shared" si="1"/>
        <v>14600</v>
      </c>
      <c r="O17" s="33" t="s">
        <v>51</v>
      </c>
      <c r="P17" s="14">
        <f t="shared" si="2"/>
        <v>17800</v>
      </c>
      <c r="Q17" s="33"/>
      <c r="R17" s="37">
        <f t="shared" si="3"/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s="11" customFormat="1" ht="33.6" customHeight="1" x14ac:dyDescent="0.3">
      <c r="A18" s="13">
        <v>5</v>
      </c>
      <c r="B18" s="19" t="s">
        <v>18</v>
      </c>
      <c r="C18" s="29" t="s">
        <v>12</v>
      </c>
      <c r="D18" s="30">
        <v>200</v>
      </c>
      <c r="E18" s="29">
        <v>95</v>
      </c>
      <c r="F18" s="31">
        <f t="shared" si="4"/>
        <v>19000</v>
      </c>
      <c r="G18" s="35">
        <v>75</v>
      </c>
      <c r="H18" s="14">
        <f t="shared" si="0"/>
        <v>15000</v>
      </c>
      <c r="I18" s="17"/>
      <c r="J18" s="37">
        <f t="shared" si="5"/>
        <v>0</v>
      </c>
      <c r="K18" s="44">
        <v>71.7</v>
      </c>
      <c r="L18" s="42">
        <f t="shared" si="6"/>
        <v>14340</v>
      </c>
      <c r="M18" s="17"/>
      <c r="N18" s="14">
        <f t="shared" si="1"/>
        <v>0</v>
      </c>
      <c r="O18" s="38">
        <v>89</v>
      </c>
      <c r="P18" s="14">
        <f t="shared" si="2"/>
        <v>17800</v>
      </c>
      <c r="Q18" s="17"/>
      <c r="R18" s="37">
        <f t="shared" si="3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s="9" customFormat="1" ht="51.6" customHeight="1" x14ac:dyDescent="0.3">
      <c r="A19" s="13">
        <v>6</v>
      </c>
      <c r="B19" s="19" t="s">
        <v>19</v>
      </c>
      <c r="C19" s="29" t="s">
        <v>20</v>
      </c>
      <c r="D19" s="30">
        <v>2</v>
      </c>
      <c r="E19" s="29">
        <v>4000</v>
      </c>
      <c r="F19" s="31">
        <f t="shared" si="4"/>
        <v>8000</v>
      </c>
      <c r="G19" s="41">
        <v>3530</v>
      </c>
      <c r="H19" s="41">
        <f t="shared" si="0"/>
        <v>7060</v>
      </c>
      <c r="I19" s="18"/>
      <c r="J19" s="37">
        <f t="shared" si="5"/>
        <v>0</v>
      </c>
      <c r="K19" s="18"/>
      <c r="L19" s="37">
        <f t="shared" si="6"/>
        <v>0</v>
      </c>
      <c r="M19" s="18"/>
      <c r="N19" s="14">
        <f t="shared" si="1"/>
        <v>0</v>
      </c>
      <c r="O19" s="18"/>
      <c r="P19" s="14">
        <f t="shared" si="2"/>
        <v>0</v>
      </c>
      <c r="Q19" s="18"/>
      <c r="R19" s="37">
        <f t="shared" si="3"/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s="12" customFormat="1" ht="60" customHeight="1" x14ac:dyDescent="0.3">
      <c r="A20" s="13">
        <v>7</v>
      </c>
      <c r="B20" s="16" t="s">
        <v>21</v>
      </c>
      <c r="C20" s="29" t="s">
        <v>12</v>
      </c>
      <c r="D20" s="30">
        <v>200</v>
      </c>
      <c r="E20" s="29">
        <v>35</v>
      </c>
      <c r="F20" s="31">
        <f t="shared" si="4"/>
        <v>7000</v>
      </c>
      <c r="G20" s="41">
        <v>35</v>
      </c>
      <c r="H20" s="41">
        <f t="shared" si="0"/>
        <v>7000</v>
      </c>
      <c r="I20" s="18"/>
      <c r="J20" s="37">
        <f t="shared" si="5"/>
        <v>0</v>
      </c>
      <c r="K20" s="18"/>
      <c r="L20" s="37">
        <f t="shared" si="6"/>
        <v>0</v>
      </c>
      <c r="M20" s="18"/>
      <c r="N20" s="14">
        <f t="shared" si="1"/>
        <v>0</v>
      </c>
      <c r="O20" s="18"/>
      <c r="P20" s="14">
        <f t="shared" si="2"/>
        <v>0</v>
      </c>
      <c r="Q20" s="18"/>
      <c r="R20" s="37">
        <f t="shared" si="3"/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s="9" customFormat="1" ht="52.2" customHeight="1" x14ac:dyDescent="0.3">
      <c r="A21" s="13">
        <v>8</v>
      </c>
      <c r="B21" s="19" t="s">
        <v>22</v>
      </c>
      <c r="C21" s="29" t="s">
        <v>12</v>
      </c>
      <c r="D21" s="30">
        <v>2000</v>
      </c>
      <c r="E21" s="29">
        <v>78</v>
      </c>
      <c r="F21" s="31">
        <f t="shared" si="4"/>
        <v>156000</v>
      </c>
      <c r="G21" s="18"/>
      <c r="H21" s="14">
        <f t="shared" si="0"/>
        <v>0</v>
      </c>
      <c r="I21" s="18"/>
      <c r="J21" s="37">
        <f t="shared" si="5"/>
        <v>0</v>
      </c>
      <c r="K21" s="41">
        <v>58.86</v>
      </c>
      <c r="L21" s="42">
        <f t="shared" si="6"/>
        <v>117720</v>
      </c>
      <c r="M21" s="18"/>
      <c r="N21" s="14">
        <f t="shared" si="1"/>
        <v>0</v>
      </c>
      <c r="O21" s="18"/>
      <c r="P21" s="14">
        <f t="shared" si="2"/>
        <v>0</v>
      </c>
      <c r="Q21" s="18"/>
      <c r="R21" s="37">
        <f t="shared" si="3"/>
        <v>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s="10" customFormat="1" ht="52.95" customHeight="1" x14ac:dyDescent="0.35">
      <c r="A22" s="13">
        <v>9</v>
      </c>
      <c r="B22" s="19" t="s">
        <v>23</v>
      </c>
      <c r="C22" s="29" t="s">
        <v>12</v>
      </c>
      <c r="D22" s="30">
        <v>1000</v>
      </c>
      <c r="E22" s="29">
        <v>78</v>
      </c>
      <c r="F22" s="31">
        <f t="shared" si="4"/>
        <v>78000</v>
      </c>
      <c r="G22" s="18"/>
      <c r="H22" s="14">
        <f t="shared" si="0"/>
        <v>0</v>
      </c>
      <c r="I22" s="18"/>
      <c r="J22" s="37">
        <f t="shared" si="5"/>
        <v>0</v>
      </c>
      <c r="K22" s="41">
        <v>58.86</v>
      </c>
      <c r="L22" s="42">
        <f t="shared" si="6"/>
        <v>58860</v>
      </c>
      <c r="M22" s="18"/>
      <c r="N22" s="14">
        <f t="shared" si="1"/>
        <v>0</v>
      </c>
      <c r="O22" s="18"/>
      <c r="P22" s="14">
        <f t="shared" si="2"/>
        <v>0</v>
      </c>
      <c r="Q22" s="18"/>
      <c r="R22" s="37">
        <f t="shared" si="3"/>
        <v>0</v>
      </c>
    </row>
    <row r="23" spans="1:48" s="10" customFormat="1" ht="25.95" customHeight="1" x14ac:dyDescent="0.35">
      <c r="A23" s="13">
        <v>10</v>
      </c>
      <c r="B23" s="19" t="s">
        <v>24</v>
      </c>
      <c r="C23" s="29" t="s">
        <v>14</v>
      </c>
      <c r="D23" s="30">
        <v>1</v>
      </c>
      <c r="E23" s="29">
        <v>3900</v>
      </c>
      <c r="F23" s="31">
        <f t="shared" si="4"/>
        <v>3900</v>
      </c>
      <c r="G23" s="18"/>
      <c r="H23" s="14">
        <f t="shared" si="0"/>
        <v>0</v>
      </c>
      <c r="I23" s="18"/>
      <c r="J23" s="37">
        <f t="shared" si="5"/>
        <v>0</v>
      </c>
      <c r="K23" s="18"/>
      <c r="L23" s="37">
        <f t="shared" si="6"/>
        <v>0</v>
      </c>
      <c r="M23" s="18"/>
      <c r="N23" s="14">
        <f t="shared" si="1"/>
        <v>0</v>
      </c>
      <c r="O23" s="41">
        <v>3360</v>
      </c>
      <c r="P23" s="41">
        <f t="shared" si="2"/>
        <v>3360</v>
      </c>
      <c r="Q23" s="18"/>
      <c r="R23" s="37">
        <f t="shared" si="3"/>
        <v>0</v>
      </c>
    </row>
    <row r="24" spans="1:48" s="10" customFormat="1" ht="27.6" x14ac:dyDescent="0.35">
      <c r="A24" s="13">
        <v>11</v>
      </c>
      <c r="B24" s="16" t="s">
        <v>25</v>
      </c>
      <c r="C24" s="29" t="s">
        <v>12</v>
      </c>
      <c r="D24" s="30">
        <v>1000</v>
      </c>
      <c r="E24" s="29">
        <v>60</v>
      </c>
      <c r="F24" s="31">
        <f>D24*E24</f>
        <v>60000</v>
      </c>
      <c r="G24" s="18">
        <v>58</v>
      </c>
      <c r="H24" s="14">
        <f t="shared" si="0"/>
        <v>58000</v>
      </c>
      <c r="I24" s="18"/>
      <c r="J24" s="37">
        <f t="shared" si="5"/>
        <v>0</v>
      </c>
      <c r="K24" s="41">
        <v>42.3</v>
      </c>
      <c r="L24" s="42">
        <f t="shared" si="6"/>
        <v>42300</v>
      </c>
      <c r="M24" s="18"/>
      <c r="N24" s="14">
        <f t="shared" si="1"/>
        <v>0</v>
      </c>
      <c r="O24" s="18">
        <v>59</v>
      </c>
      <c r="P24" s="14">
        <f t="shared" si="2"/>
        <v>59000</v>
      </c>
      <c r="Q24" s="18"/>
      <c r="R24" s="37">
        <f t="shared" si="3"/>
        <v>0</v>
      </c>
    </row>
    <row r="25" spans="1:48" s="10" customFormat="1" ht="27.6" x14ac:dyDescent="0.35">
      <c r="A25" s="13">
        <v>12</v>
      </c>
      <c r="B25" s="16" t="s">
        <v>26</v>
      </c>
      <c r="C25" s="29" t="s">
        <v>12</v>
      </c>
      <c r="D25" s="30">
        <v>2000</v>
      </c>
      <c r="E25" s="34">
        <v>56</v>
      </c>
      <c r="F25" s="31">
        <f>D25*E25</f>
        <v>112000</v>
      </c>
      <c r="G25" s="18">
        <v>55</v>
      </c>
      <c r="H25" s="14">
        <f t="shared" si="0"/>
        <v>110000</v>
      </c>
      <c r="I25" s="18"/>
      <c r="J25" s="37">
        <f t="shared" si="5"/>
        <v>0</v>
      </c>
      <c r="K25" s="18">
        <v>32</v>
      </c>
      <c r="L25" s="37">
        <f t="shared" si="6"/>
        <v>64000</v>
      </c>
      <c r="M25" s="41">
        <v>32</v>
      </c>
      <c r="N25" s="41">
        <f t="shared" si="1"/>
        <v>64000</v>
      </c>
      <c r="O25" s="18"/>
      <c r="P25" s="14">
        <f t="shared" si="2"/>
        <v>0</v>
      </c>
      <c r="Q25" s="18"/>
      <c r="R25" s="37">
        <f t="shared" si="3"/>
        <v>0</v>
      </c>
    </row>
    <row r="26" spans="1:48" s="10" customFormat="1" ht="27.6" x14ac:dyDescent="0.35">
      <c r="A26" s="13">
        <v>13</v>
      </c>
      <c r="B26" s="16" t="s">
        <v>27</v>
      </c>
      <c r="C26" s="29" t="s">
        <v>12</v>
      </c>
      <c r="D26" s="30">
        <v>50</v>
      </c>
      <c r="E26" s="29">
        <v>350</v>
      </c>
      <c r="F26" s="31">
        <f t="shared" ref="F26:F33" si="7">D26*E26</f>
        <v>17500</v>
      </c>
      <c r="G26" s="18"/>
      <c r="H26" s="14">
        <f t="shared" si="0"/>
        <v>0</v>
      </c>
      <c r="I26" s="18"/>
      <c r="J26" s="37">
        <f t="shared" si="5"/>
        <v>0</v>
      </c>
      <c r="K26" s="18"/>
      <c r="L26" s="37">
        <f t="shared" si="6"/>
        <v>0</v>
      </c>
      <c r="M26" s="18"/>
      <c r="N26" s="14">
        <f t="shared" si="1"/>
        <v>0</v>
      </c>
      <c r="O26" s="18"/>
      <c r="P26" s="14">
        <f t="shared" si="2"/>
        <v>0</v>
      </c>
      <c r="Q26" s="18"/>
      <c r="R26" s="37">
        <f t="shared" si="3"/>
        <v>0</v>
      </c>
    </row>
    <row r="27" spans="1:48" s="10" customFormat="1" ht="33" customHeight="1" x14ac:dyDescent="0.35">
      <c r="A27" s="13">
        <v>14</v>
      </c>
      <c r="B27" s="19" t="s">
        <v>28</v>
      </c>
      <c r="C27" s="29" t="s">
        <v>12</v>
      </c>
      <c r="D27" s="30">
        <v>500</v>
      </c>
      <c r="E27" s="29">
        <v>29</v>
      </c>
      <c r="F27" s="31">
        <f t="shared" si="7"/>
        <v>14500</v>
      </c>
      <c r="G27" s="41">
        <v>26</v>
      </c>
      <c r="H27" s="41">
        <f t="shared" si="0"/>
        <v>13000</v>
      </c>
      <c r="I27" s="18"/>
      <c r="J27" s="37">
        <f t="shared" si="5"/>
        <v>0</v>
      </c>
      <c r="K27" s="18">
        <v>28</v>
      </c>
      <c r="L27" s="37">
        <f t="shared" si="6"/>
        <v>14000</v>
      </c>
      <c r="M27" s="18"/>
      <c r="N27" s="14">
        <f t="shared" si="1"/>
        <v>0</v>
      </c>
      <c r="O27" s="18"/>
      <c r="P27" s="14">
        <f t="shared" si="2"/>
        <v>0</v>
      </c>
      <c r="Q27" s="18"/>
      <c r="R27" s="37">
        <f t="shared" si="3"/>
        <v>0</v>
      </c>
    </row>
    <row r="28" spans="1:48" s="10" customFormat="1" ht="33.6" customHeight="1" x14ac:dyDescent="0.35">
      <c r="A28" s="13">
        <v>15</v>
      </c>
      <c r="B28" s="19" t="s">
        <v>29</v>
      </c>
      <c r="C28" s="29" t="s">
        <v>12</v>
      </c>
      <c r="D28" s="30">
        <v>50</v>
      </c>
      <c r="E28" s="29">
        <v>870</v>
      </c>
      <c r="F28" s="31">
        <f t="shared" si="7"/>
        <v>43500</v>
      </c>
      <c r="G28" s="41">
        <v>830</v>
      </c>
      <c r="H28" s="41">
        <f t="shared" si="0"/>
        <v>41500</v>
      </c>
      <c r="I28" s="18"/>
      <c r="J28" s="37">
        <f t="shared" si="5"/>
        <v>0</v>
      </c>
      <c r="K28" s="18">
        <v>867</v>
      </c>
      <c r="L28" s="37">
        <f t="shared" si="6"/>
        <v>43350</v>
      </c>
      <c r="M28" s="18"/>
      <c r="N28" s="14">
        <f t="shared" si="1"/>
        <v>0</v>
      </c>
      <c r="O28" s="18"/>
      <c r="P28" s="14">
        <f t="shared" si="2"/>
        <v>0</v>
      </c>
      <c r="Q28" s="18"/>
      <c r="R28" s="37">
        <f t="shared" si="3"/>
        <v>0</v>
      </c>
    </row>
    <row r="29" spans="1:48" s="10" customFormat="1" ht="23.4" customHeight="1" x14ac:dyDescent="0.35">
      <c r="A29" s="13">
        <v>16</v>
      </c>
      <c r="B29" s="19" t="s">
        <v>30</v>
      </c>
      <c r="C29" s="29" t="s">
        <v>14</v>
      </c>
      <c r="D29" s="30">
        <v>100</v>
      </c>
      <c r="E29" s="29">
        <v>4700</v>
      </c>
      <c r="F29" s="31">
        <f t="shared" si="7"/>
        <v>470000</v>
      </c>
      <c r="G29" s="18"/>
      <c r="H29" s="14">
        <f t="shared" si="0"/>
        <v>0</v>
      </c>
      <c r="I29" s="18"/>
      <c r="J29" s="37">
        <f t="shared" si="5"/>
        <v>0</v>
      </c>
      <c r="K29" s="18"/>
      <c r="L29" s="37">
        <f t="shared" si="6"/>
        <v>0</v>
      </c>
      <c r="M29" s="18"/>
      <c r="N29" s="14">
        <f t="shared" si="1"/>
        <v>0</v>
      </c>
      <c r="O29" s="18"/>
      <c r="P29" s="14">
        <f t="shared" si="2"/>
        <v>0</v>
      </c>
      <c r="Q29" s="18"/>
      <c r="R29" s="37">
        <f t="shared" si="3"/>
        <v>0</v>
      </c>
    </row>
    <row r="30" spans="1:48" s="10" customFormat="1" ht="23.4" customHeight="1" x14ac:dyDescent="0.35">
      <c r="A30" s="13">
        <v>17</v>
      </c>
      <c r="B30" s="19" t="s">
        <v>31</v>
      </c>
      <c r="C30" s="29" t="s">
        <v>14</v>
      </c>
      <c r="D30" s="30">
        <v>1</v>
      </c>
      <c r="E30" s="29">
        <v>45600</v>
      </c>
      <c r="F30" s="31">
        <f t="shared" si="7"/>
        <v>45600</v>
      </c>
      <c r="G30" s="18"/>
      <c r="H30" s="14">
        <f t="shared" si="0"/>
        <v>0</v>
      </c>
      <c r="I30" s="18"/>
      <c r="J30" s="37">
        <f t="shared" si="5"/>
        <v>0</v>
      </c>
      <c r="K30" s="41">
        <v>33500</v>
      </c>
      <c r="L30" s="42">
        <f t="shared" si="6"/>
        <v>33500</v>
      </c>
      <c r="M30" s="18">
        <v>38700</v>
      </c>
      <c r="N30" s="14">
        <f t="shared" si="1"/>
        <v>38700</v>
      </c>
      <c r="O30" s="18">
        <v>35400</v>
      </c>
      <c r="P30" s="14">
        <f t="shared" si="2"/>
        <v>35400</v>
      </c>
      <c r="Q30" s="18"/>
      <c r="R30" s="37">
        <f t="shared" si="3"/>
        <v>0</v>
      </c>
    </row>
    <row r="31" spans="1:48" s="10" customFormat="1" ht="18" x14ac:dyDescent="0.35">
      <c r="A31" s="13">
        <v>18</v>
      </c>
      <c r="B31" s="19" t="s">
        <v>32</v>
      </c>
      <c r="C31" s="29" t="s">
        <v>12</v>
      </c>
      <c r="D31" s="30">
        <v>2000</v>
      </c>
      <c r="E31" s="29">
        <v>36.42</v>
      </c>
      <c r="F31" s="31">
        <f t="shared" si="7"/>
        <v>72840</v>
      </c>
      <c r="G31" s="41">
        <v>30</v>
      </c>
      <c r="H31" s="41">
        <f t="shared" si="0"/>
        <v>60000</v>
      </c>
      <c r="I31" s="18"/>
      <c r="J31" s="37">
        <f t="shared" si="5"/>
        <v>0</v>
      </c>
      <c r="K31" s="18"/>
      <c r="L31" s="37">
        <f t="shared" si="6"/>
        <v>0</v>
      </c>
      <c r="M31" s="18"/>
      <c r="N31" s="14">
        <f t="shared" si="1"/>
        <v>0</v>
      </c>
      <c r="O31" s="18"/>
      <c r="P31" s="14">
        <f t="shared" si="2"/>
        <v>0</v>
      </c>
      <c r="Q31" s="18">
        <v>31.03</v>
      </c>
      <c r="R31" s="37">
        <f t="shared" si="3"/>
        <v>62060</v>
      </c>
    </row>
    <row r="32" spans="1:48" s="10" customFormat="1" ht="18" x14ac:dyDescent="0.35">
      <c r="A32" s="13">
        <v>19</v>
      </c>
      <c r="B32" s="19" t="s">
        <v>33</v>
      </c>
      <c r="C32" s="29" t="s">
        <v>12</v>
      </c>
      <c r="D32" s="30">
        <v>10000</v>
      </c>
      <c r="E32" s="29">
        <v>25</v>
      </c>
      <c r="F32" s="31">
        <f t="shared" si="7"/>
        <v>250000</v>
      </c>
      <c r="G32" s="18">
        <v>18.5</v>
      </c>
      <c r="H32" s="14">
        <f t="shared" si="0"/>
        <v>185000</v>
      </c>
      <c r="I32" s="18"/>
      <c r="J32" s="37">
        <f t="shared" si="5"/>
        <v>0</v>
      </c>
      <c r="K32" s="18">
        <v>19.850000000000001</v>
      </c>
      <c r="L32" s="37">
        <f t="shared" si="6"/>
        <v>198500</v>
      </c>
      <c r="M32" s="18"/>
      <c r="N32" s="14">
        <f t="shared" si="1"/>
        <v>0</v>
      </c>
      <c r="O32" s="18"/>
      <c r="P32" s="14">
        <f t="shared" si="2"/>
        <v>0</v>
      </c>
      <c r="Q32" s="41">
        <v>18.399999999999999</v>
      </c>
      <c r="R32" s="42">
        <f t="shared" si="3"/>
        <v>184000</v>
      </c>
    </row>
    <row r="33" spans="1:18" s="10" customFormat="1" ht="18" x14ac:dyDescent="0.35">
      <c r="A33" s="13">
        <v>20</v>
      </c>
      <c r="B33" s="19" t="s">
        <v>34</v>
      </c>
      <c r="C33" s="29" t="s">
        <v>12</v>
      </c>
      <c r="D33" s="30">
        <v>10000</v>
      </c>
      <c r="E33" s="29">
        <v>13.94</v>
      </c>
      <c r="F33" s="31">
        <f t="shared" si="7"/>
        <v>139400</v>
      </c>
      <c r="G33" s="41">
        <v>11.8</v>
      </c>
      <c r="H33" s="41">
        <f t="shared" si="0"/>
        <v>118000</v>
      </c>
      <c r="I33" s="18"/>
      <c r="J33" s="37">
        <f t="shared" si="5"/>
        <v>0</v>
      </c>
      <c r="K33" s="18">
        <v>13.1</v>
      </c>
      <c r="L33" s="37">
        <f t="shared" si="6"/>
        <v>131000</v>
      </c>
      <c r="M33" s="18"/>
      <c r="N33" s="14">
        <f t="shared" si="1"/>
        <v>0</v>
      </c>
      <c r="O33" s="18"/>
      <c r="P33" s="14">
        <f t="shared" si="2"/>
        <v>0</v>
      </c>
      <c r="Q33" s="18">
        <v>12</v>
      </c>
      <c r="R33" s="37">
        <f t="shared" si="3"/>
        <v>120000</v>
      </c>
    </row>
    <row r="34" spans="1:18" s="10" customFormat="1" ht="18" x14ac:dyDescent="0.35">
      <c r="A34" s="13">
        <v>21</v>
      </c>
      <c r="B34" s="46" t="s">
        <v>35</v>
      </c>
      <c r="C34" s="47"/>
      <c r="D34" s="47"/>
      <c r="E34" s="48"/>
      <c r="F34" s="31">
        <f>SUM(F14:F33)</f>
        <v>1664840</v>
      </c>
      <c r="G34" s="31"/>
      <c r="H34" s="36">
        <f t="shared" ref="H34:N34" si="8">SUM(H14:H33)</f>
        <v>629560</v>
      </c>
      <c r="I34" s="31"/>
      <c r="J34" s="31">
        <f t="shared" si="8"/>
        <v>118000</v>
      </c>
      <c r="K34" s="31"/>
      <c r="L34" s="31">
        <f t="shared" si="8"/>
        <v>840750</v>
      </c>
      <c r="M34" s="31"/>
      <c r="N34" s="31">
        <f t="shared" si="8"/>
        <v>117300</v>
      </c>
      <c r="O34" s="31"/>
      <c r="P34" s="31">
        <f>SUM(P14:P33)</f>
        <v>160040</v>
      </c>
      <c r="Q34" s="31"/>
      <c r="R34" s="31">
        <f t="shared" ref="R34" si="9">SUM(R14:R33)</f>
        <v>467710</v>
      </c>
    </row>
    <row r="35" spans="1:18" s="10" customFormat="1" ht="18" x14ac:dyDescent="0.35">
      <c r="A35"/>
      <c r="B35"/>
      <c r="C35" s="4"/>
      <c r="D35" s="4"/>
      <c r="E35" s="5"/>
      <c r="F35"/>
      <c r="G35" s="8"/>
      <c r="H35" s="8"/>
      <c r="I35" s="6"/>
      <c r="J35" s="6"/>
      <c r="K35" s="6"/>
      <c r="L35" s="6"/>
      <c r="M35" s="6"/>
      <c r="N35" s="6"/>
      <c r="O35" s="6"/>
      <c r="P35" s="6"/>
      <c r="Q35"/>
    </row>
    <row r="36" spans="1:18" s="10" customFormat="1" ht="18" x14ac:dyDescent="0.35">
      <c r="A36"/>
      <c r="B36" s="50"/>
      <c r="C36" s="51" t="s">
        <v>61</v>
      </c>
      <c r="D36" s="51"/>
      <c r="E36" s="52"/>
      <c r="F36" s="49"/>
      <c r="G36" s="8"/>
      <c r="H36" s="8"/>
      <c r="I36" s="6"/>
      <c r="J36" s="6"/>
      <c r="K36" s="6"/>
      <c r="L36" s="6"/>
      <c r="M36" s="6"/>
      <c r="N36" s="6"/>
      <c r="O36" s="6"/>
      <c r="P36" s="6"/>
      <c r="Q36"/>
    </row>
    <row r="37" spans="1:18" s="10" customFormat="1" ht="18" x14ac:dyDescent="0.35">
      <c r="A37"/>
      <c r="B37" s="49" t="s">
        <v>56</v>
      </c>
      <c r="C37" s="4"/>
      <c r="D37" s="4"/>
      <c r="E37" s="5"/>
      <c r="F37"/>
      <c r="G37" s="8"/>
      <c r="H37" s="8"/>
      <c r="I37" s="6"/>
      <c r="J37" s="6"/>
      <c r="K37" s="6"/>
      <c r="L37" s="6"/>
      <c r="M37" s="6"/>
      <c r="N37" s="6"/>
      <c r="O37" s="6"/>
      <c r="P37" s="6"/>
      <c r="Q37"/>
    </row>
    <row r="38" spans="1:18" s="10" customFormat="1" ht="18" x14ac:dyDescent="0.35">
      <c r="A38"/>
      <c r="B38" s="49" t="s">
        <v>62</v>
      </c>
      <c r="C38" s="4"/>
      <c r="D38" s="4"/>
      <c r="E38" s="5"/>
      <c r="F38"/>
      <c r="G38" s="8"/>
      <c r="H38" s="8"/>
      <c r="I38" s="6"/>
      <c r="J38" s="6"/>
      <c r="K38" s="6"/>
      <c r="L38" s="6"/>
      <c r="M38" s="6"/>
      <c r="N38" s="6"/>
      <c r="O38" s="6"/>
      <c r="P38" s="6"/>
      <c r="Q38"/>
    </row>
    <row r="39" spans="1:18" s="10" customFormat="1" ht="18" x14ac:dyDescent="0.35">
      <c r="A39"/>
      <c r="B39" s="49" t="s">
        <v>57</v>
      </c>
      <c r="C39" s="4"/>
      <c r="D39" s="4"/>
      <c r="E39" s="5"/>
      <c r="F39"/>
      <c r="G39" s="8"/>
      <c r="H39" s="8"/>
      <c r="I39" s="6"/>
      <c r="J39" s="6"/>
      <c r="K39" s="6"/>
      <c r="L39" s="6"/>
      <c r="M39" s="6"/>
      <c r="N39" s="6"/>
      <c r="O39" s="6"/>
      <c r="P39" s="6"/>
      <c r="Q39"/>
    </row>
    <row r="40" spans="1:18" s="10" customFormat="1" ht="18" x14ac:dyDescent="0.35">
      <c r="A40"/>
      <c r="B40" s="49" t="s">
        <v>58</v>
      </c>
      <c r="C40" s="4"/>
      <c r="D40" s="4"/>
      <c r="E40" s="5"/>
      <c r="F40"/>
      <c r="G40" s="8"/>
      <c r="H40" s="8"/>
      <c r="I40" s="6"/>
      <c r="J40" s="6"/>
      <c r="K40" s="6"/>
      <c r="L40" s="6"/>
      <c r="M40" s="6"/>
      <c r="N40" s="6"/>
      <c r="O40" s="6"/>
      <c r="P40" s="6"/>
      <c r="Q40"/>
    </row>
    <row r="41" spans="1:18" s="10" customFormat="1" ht="18" x14ac:dyDescent="0.35">
      <c r="A41"/>
      <c r="B41" s="49" t="s">
        <v>59</v>
      </c>
      <c r="C41" s="4"/>
      <c r="D41" s="4"/>
      <c r="E41" s="5"/>
      <c r="F41"/>
      <c r="G41" s="8"/>
      <c r="H41" s="8"/>
      <c r="I41" s="6"/>
      <c r="J41" s="6"/>
      <c r="K41" s="6"/>
      <c r="L41" s="6"/>
      <c r="M41" s="6"/>
      <c r="N41" s="6"/>
      <c r="O41" s="6"/>
      <c r="P41" s="6"/>
      <c r="Q41"/>
    </row>
    <row r="42" spans="1:18" s="10" customFormat="1" ht="18" x14ac:dyDescent="0.35">
      <c r="A42"/>
      <c r="B42" s="49" t="s">
        <v>60</v>
      </c>
      <c r="C42" s="4"/>
      <c r="D42" s="4"/>
      <c r="E42" s="5"/>
      <c r="F42"/>
      <c r="G42" s="8"/>
      <c r="H42" s="8"/>
      <c r="I42" s="6"/>
      <c r="J42" s="6"/>
      <c r="K42" s="6"/>
      <c r="L42" s="6"/>
      <c r="M42" s="6"/>
      <c r="N42" s="6"/>
      <c r="O42" s="6"/>
      <c r="P42" s="6"/>
      <c r="Q42"/>
    </row>
    <row r="43" spans="1:18" s="10" customFormat="1" ht="18" x14ac:dyDescent="0.35">
      <c r="A43"/>
      <c r="B43"/>
      <c r="C43" s="4"/>
      <c r="D43" s="4"/>
      <c r="E43" s="5"/>
      <c r="F43"/>
      <c r="G43" s="8"/>
      <c r="H43" s="8"/>
      <c r="I43" s="6"/>
      <c r="J43" s="6"/>
      <c r="K43" s="6"/>
      <c r="L43" s="6"/>
      <c r="M43" s="6"/>
      <c r="N43" s="6"/>
      <c r="O43" s="6"/>
      <c r="P43" s="6"/>
      <c r="Q43"/>
    </row>
    <row r="44" spans="1:18" s="10" customFormat="1" ht="18" x14ac:dyDescent="0.35">
      <c r="A44"/>
      <c r="B44"/>
      <c r="C44" s="4"/>
      <c r="D44" s="4"/>
      <c r="E44" s="5"/>
      <c r="F44"/>
      <c r="G44" s="8"/>
      <c r="H44" s="8"/>
      <c r="I44" s="6"/>
      <c r="J44" s="6"/>
      <c r="K44" s="6"/>
      <c r="L44" s="6"/>
      <c r="M44" s="6"/>
      <c r="N44" s="6"/>
      <c r="O44" s="6"/>
      <c r="P44" s="6"/>
      <c r="Q44"/>
    </row>
    <row r="45" spans="1:18" s="10" customFormat="1" ht="18" x14ac:dyDescent="0.35">
      <c r="A45"/>
      <c r="B45"/>
      <c r="C45" s="4"/>
      <c r="D45" s="4"/>
      <c r="E45" s="5"/>
      <c r="F45"/>
      <c r="G45" s="8"/>
      <c r="H45" s="8"/>
      <c r="I45" s="6"/>
      <c r="J45" s="6"/>
      <c r="K45" s="6"/>
      <c r="L45" s="6"/>
      <c r="M45" s="6"/>
      <c r="N45" s="6"/>
      <c r="O45" s="6"/>
      <c r="P45" s="6"/>
      <c r="Q45"/>
    </row>
    <row r="46" spans="1:18" s="10" customFormat="1" ht="18" x14ac:dyDescent="0.35">
      <c r="A46"/>
      <c r="B46"/>
      <c r="C46" s="4"/>
      <c r="D46" s="4"/>
      <c r="E46" s="5"/>
      <c r="F46"/>
      <c r="G46" s="8"/>
      <c r="H46" s="8"/>
      <c r="I46" s="6"/>
      <c r="J46" s="6"/>
      <c r="K46" s="6"/>
      <c r="L46" s="6"/>
      <c r="M46" s="6"/>
      <c r="N46" s="6"/>
      <c r="O46" s="6"/>
      <c r="P46" s="6"/>
      <c r="Q46"/>
    </row>
    <row r="47" spans="1:18" s="10" customFormat="1" ht="18" x14ac:dyDescent="0.35">
      <c r="A47"/>
      <c r="B47"/>
      <c r="C47" s="4"/>
      <c r="D47" s="4"/>
      <c r="E47" s="5"/>
      <c r="F47"/>
      <c r="G47" s="8"/>
      <c r="H47" s="8"/>
      <c r="I47" s="6"/>
      <c r="J47" s="6"/>
      <c r="K47" s="6"/>
      <c r="L47" s="6"/>
      <c r="M47" s="6"/>
      <c r="N47" s="6"/>
      <c r="O47" s="6"/>
      <c r="P47" s="6"/>
      <c r="Q47"/>
    </row>
    <row r="48" spans="1:18" s="10" customFormat="1" ht="18" x14ac:dyDescent="0.35">
      <c r="A48"/>
      <c r="B48"/>
      <c r="C48" s="4"/>
      <c r="D48" s="4"/>
      <c r="E48" s="5"/>
      <c r="F48"/>
      <c r="G48" s="8"/>
      <c r="H48" s="8"/>
      <c r="I48" s="6"/>
      <c r="J48" s="6"/>
      <c r="K48" s="6"/>
      <c r="L48" s="6"/>
      <c r="M48" s="6"/>
      <c r="N48" s="6"/>
      <c r="O48" s="6"/>
      <c r="P48" s="6"/>
      <c r="Q48"/>
    </row>
    <row r="49" spans="1:17" s="10" customFormat="1" ht="33.75" customHeight="1" x14ac:dyDescent="0.35">
      <c r="A49"/>
      <c r="B49"/>
      <c r="C49" s="4"/>
      <c r="D49" s="4"/>
      <c r="E49" s="5"/>
      <c r="F49"/>
      <c r="G49" s="8"/>
      <c r="H49" s="8"/>
      <c r="I49" s="6"/>
      <c r="J49" s="6"/>
      <c r="K49" s="6"/>
      <c r="L49" s="6"/>
      <c r="M49" s="6"/>
      <c r="N49" s="6"/>
      <c r="O49" s="6"/>
      <c r="P49" s="6"/>
      <c r="Q49"/>
    </row>
    <row r="50" spans="1:17" s="10" customFormat="1" ht="18" x14ac:dyDescent="0.35">
      <c r="A50"/>
      <c r="B50"/>
      <c r="C50" s="4"/>
      <c r="D50" s="4"/>
      <c r="E50" s="5"/>
      <c r="F50"/>
      <c r="G50" s="8"/>
      <c r="H50" s="8"/>
      <c r="I50" s="6"/>
      <c r="J50" s="6"/>
      <c r="K50" s="6"/>
      <c r="L50" s="6"/>
      <c r="M50" s="6"/>
      <c r="N50" s="6"/>
      <c r="O50" s="6"/>
      <c r="P50" s="6"/>
      <c r="Q50"/>
    </row>
    <row r="51" spans="1:17" s="10" customFormat="1" ht="18" x14ac:dyDescent="0.35">
      <c r="A51"/>
      <c r="B51"/>
      <c r="C51" s="4"/>
      <c r="D51" s="4"/>
      <c r="E51" s="5"/>
      <c r="F51"/>
      <c r="G51" s="8"/>
      <c r="H51" s="8"/>
      <c r="I51" s="6"/>
      <c r="J51" s="6"/>
      <c r="K51" s="6"/>
      <c r="L51" s="6"/>
      <c r="M51" s="6"/>
      <c r="N51" s="6"/>
      <c r="O51" s="6"/>
      <c r="P51" s="6"/>
      <c r="Q51"/>
    </row>
    <row r="52" spans="1:17" s="10" customFormat="1" ht="18" x14ac:dyDescent="0.35">
      <c r="A52"/>
      <c r="B52"/>
      <c r="C52" s="4"/>
      <c r="D52" s="4"/>
      <c r="E52" s="5"/>
      <c r="F52"/>
      <c r="G52" s="8"/>
      <c r="H52" s="8"/>
      <c r="I52" s="6"/>
      <c r="J52" s="6"/>
      <c r="K52" s="6"/>
      <c r="L52" s="6"/>
      <c r="M52" s="6"/>
      <c r="N52" s="6"/>
      <c r="O52" s="6"/>
      <c r="P52" s="6"/>
      <c r="Q52"/>
    </row>
    <row r="53" spans="1:17" s="10" customFormat="1" ht="18" x14ac:dyDescent="0.35">
      <c r="A53"/>
      <c r="B53"/>
      <c r="C53" s="4"/>
      <c r="D53" s="4"/>
      <c r="E53" s="5"/>
      <c r="F53"/>
      <c r="G53" s="8"/>
      <c r="H53" s="8"/>
      <c r="I53" s="6"/>
      <c r="J53" s="6"/>
      <c r="K53" s="6"/>
      <c r="L53" s="6"/>
      <c r="M53" s="6"/>
      <c r="N53" s="6"/>
      <c r="O53" s="6"/>
      <c r="P53" s="6"/>
      <c r="Q53"/>
    </row>
    <row r="54" spans="1:17" s="10" customFormat="1" ht="18" x14ac:dyDescent="0.35">
      <c r="A54"/>
      <c r="B54"/>
      <c r="C54" s="4"/>
      <c r="D54" s="4"/>
      <c r="E54" s="5"/>
      <c r="F54"/>
      <c r="G54" s="8"/>
      <c r="H54" s="8"/>
      <c r="I54" s="6"/>
      <c r="J54" s="6"/>
      <c r="K54" s="6"/>
      <c r="L54" s="6"/>
      <c r="M54" s="6"/>
      <c r="N54" s="6"/>
      <c r="O54" s="6"/>
      <c r="P54" s="6"/>
      <c r="Q54"/>
    </row>
    <row r="55" spans="1:17" s="10" customFormat="1" ht="45" customHeight="1" x14ac:dyDescent="0.35">
      <c r="A55"/>
      <c r="B55"/>
      <c r="C55" s="4"/>
      <c r="D55" s="4"/>
      <c r="E55" s="5"/>
      <c r="F55"/>
      <c r="G55" s="8"/>
      <c r="H55" s="8"/>
      <c r="I55" s="6"/>
      <c r="J55" s="6"/>
      <c r="K55" s="6"/>
      <c r="L55" s="6"/>
      <c r="M55" s="6"/>
      <c r="N55" s="6"/>
      <c r="O55" s="6"/>
      <c r="P55" s="6"/>
      <c r="Q55"/>
    </row>
    <row r="56" spans="1:17" s="10" customFormat="1" ht="33.75" customHeight="1" x14ac:dyDescent="0.35">
      <c r="A56"/>
      <c r="B56"/>
      <c r="C56" s="4"/>
      <c r="D56" s="4"/>
      <c r="E56" s="5"/>
      <c r="F56"/>
      <c r="G56" s="8"/>
      <c r="H56" s="8"/>
      <c r="I56" s="6"/>
      <c r="J56" s="6"/>
      <c r="K56" s="6"/>
      <c r="L56" s="6"/>
      <c r="M56" s="6"/>
      <c r="N56" s="6"/>
      <c r="O56" s="6"/>
      <c r="P56" s="6"/>
      <c r="Q56"/>
    </row>
    <row r="57" spans="1:17" s="10" customFormat="1" ht="26.25" customHeight="1" x14ac:dyDescent="0.35">
      <c r="A57"/>
      <c r="B57"/>
      <c r="C57" s="4"/>
      <c r="D57" s="4"/>
      <c r="E57" s="5"/>
      <c r="F57"/>
      <c r="G57" s="8"/>
      <c r="H57" s="8"/>
      <c r="I57" s="6"/>
      <c r="J57" s="6"/>
      <c r="K57" s="6"/>
      <c r="L57" s="6"/>
      <c r="M57" s="6"/>
      <c r="N57" s="6"/>
      <c r="O57" s="6"/>
      <c r="P57" s="6"/>
      <c r="Q57"/>
    </row>
    <row r="58" spans="1:17" s="10" customFormat="1" ht="26.25" customHeight="1" x14ac:dyDescent="0.35">
      <c r="A58"/>
      <c r="B58"/>
      <c r="C58" s="4"/>
      <c r="D58" s="4"/>
      <c r="E58" s="5"/>
      <c r="F58"/>
      <c r="G58" s="8"/>
      <c r="H58" s="8"/>
      <c r="I58" s="6"/>
      <c r="J58" s="6"/>
      <c r="K58" s="6"/>
      <c r="L58" s="6"/>
      <c r="M58" s="6"/>
      <c r="N58" s="6"/>
      <c r="O58" s="6"/>
      <c r="P58" s="6"/>
      <c r="Q58"/>
    </row>
    <row r="59" spans="1:17" s="10" customFormat="1" ht="28.5" customHeight="1" x14ac:dyDescent="0.35">
      <c r="A59"/>
      <c r="B59"/>
      <c r="C59" s="4"/>
      <c r="D59" s="4"/>
      <c r="E59" s="5"/>
      <c r="F59"/>
      <c r="G59" s="8"/>
      <c r="H59" s="8"/>
      <c r="I59" s="6"/>
      <c r="J59" s="6"/>
      <c r="K59" s="6"/>
      <c r="L59" s="6"/>
      <c r="M59" s="6"/>
      <c r="N59" s="6"/>
      <c r="O59" s="6"/>
      <c r="P59" s="6"/>
      <c r="Q59"/>
    </row>
    <row r="60" spans="1:17" s="10" customFormat="1" ht="33" customHeight="1" x14ac:dyDescent="0.35">
      <c r="A60"/>
      <c r="B60"/>
      <c r="C60" s="4"/>
      <c r="D60" s="4"/>
      <c r="E60" s="5"/>
      <c r="F60"/>
      <c r="G60" s="8"/>
      <c r="H60" s="8"/>
      <c r="I60" s="6"/>
      <c r="J60" s="6"/>
      <c r="K60" s="6"/>
      <c r="L60" s="6"/>
      <c r="M60" s="6"/>
      <c r="N60" s="6"/>
      <c r="O60" s="6"/>
      <c r="P60" s="6"/>
      <c r="Q60"/>
    </row>
    <row r="61" spans="1:17" s="10" customFormat="1" ht="38.25" customHeight="1" x14ac:dyDescent="0.35">
      <c r="A61"/>
      <c r="B61"/>
      <c r="C61" s="4"/>
      <c r="D61" s="4"/>
      <c r="E61" s="5"/>
      <c r="F61"/>
      <c r="G61" s="8"/>
      <c r="H61" s="8"/>
      <c r="I61" s="6"/>
      <c r="J61" s="6"/>
      <c r="K61" s="6"/>
      <c r="L61" s="6"/>
      <c r="M61" s="6"/>
      <c r="N61" s="6"/>
      <c r="O61" s="6"/>
      <c r="P61" s="6"/>
      <c r="Q61"/>
    </row>
    <row r="62" spans="1:17" s="10" customFormat="1" ht="18" x14ac:dyDescent="0.35">
      <c r="A62"/>
      <c r="B62"/>
      <c r="C62" s="4"/>
      <c r="D62" s="4"/>
      <c r="E62" s="5"/>
      <c r="F62"/>
      <c r="G62" s="8"/>
      <c r="H62" s="8"/>
      <c r="I62" s="6"/>
      <c r="J62" s="6"/>
      <c r="K62" s="6"/>
      <c r="L62" s="6"/>
      <c r="M62" s="6"/>
      <c r="N62" s="6"/>
      <c r="O62" s="6"/>
      <c r="P62" s="6"/>
      <c r="Q62"/>
    </row>
    <row r="63" spans="1:17" s="10" customFormat="1" ht="18" x14ac:dyDescent="0.35">
      <c r="A63"/>
      <c r="B63"/>
      <c r="C63" s="4"/>
      <c r="D63" s="4"/>
      <c r="E63" s="5"/>
      <c r="F63"/>
      <c r="G63" s="8"/>
      <c r="H63" s="8"/>
      <c r="I63" s="6"/>
      <c r="J63" s="6"/>
      <c r="K63" s="6"/>
      <c r="L63" s="6"/>
      <c r="M63" s="6"/>
      <c r="N63" s="6"/>
      <c r="O63" s="6"/>
      <c r="P63" s="6"/>
      <c r="Q63"/>
    </row>
    <row r="64" spans="1:17" s="10" customFormat="1" ht="42.75" customHeight="1" x14ac:dyDescent="0.35">
      <c r="A64"/>
      <c r="B64"/>
      <c r="C64" s="4"/>
      <c r="D64" s="4"/>
      <c r="E64" s="5"/>
      <c r="F64"/>
      <c r="G64" s="8"/>
      <c r="H64" s="8"/>
      <c r="I64" s="6"/>
      <c r="J64" s="6"/>
      <c r="K64" s="6"/>
      <c r="L64" s="6"/>
      <c r="M64" s="6"/>
      <c r="N64" s="6"/>
      <c r="O64" s="6"/>
      <c r="P64" s="6"/>
      <c r="Q64"/>
    </row>
    <row r="65" spans="1:17" s="10" customFormat="1" ht="28.5" customHeight="1" x14ac:dyDescent="0.35">
      <c r="A65"/>
      <c r="B65"/>
      <c r="C65" s="4"/>
      <c r="D65" s="4"/>
      <c r="E65" s="5"/>
      <c r="F65"/>
      <c r="G65" s="8"/>
      <c r="H65" s="8"/>
      <c r="I65" s="6"/>
      <c r="J65" s="6"/>
      <c r="K65" s="6"/>
      <c r="L65" s="6"/>
      <c r="M65" s="6"/>
      <c r="N65" s="6"/>
      <c r="O65" s="6"/>
      <c r="P65" s="6"/>
      <c r="Q65"/>
    </row>
    <row r="66" spans="1:17" s="10" customFormat="1" ht="28.5" customHeight="1" x14ac:dyDescent="0.35">
      <c r="A66"/>
      <c r="B66"/>
      <c r="C66" s="4"/>
      <c r="D66" s="4"/>
      <c r="E66" s="5"/>
      <c r="F66"/>
      <c r="G66" s="8"/>
      <c r="H66" s="8"/>
      <c r="I66" s="6"/>
      <c r="J66" s="6"/>
      <c r="K66" s="6"/>
      <c r="L66" s="6"/>
      <c r="M66" s="6"/>
      <c r="N66" s="6"/>
      <c r="O66" s="6"/>
      <c r="P66" s="6"/>
      <c r="Q66"/>
    </row>
    <row r="67" spans="1:17" s="10" customFormat="1" ht="33" customHeight="1" x14ac:dyDescent="0.35">
      <c r="A67"/>
      <c r="B67"/>
      <c r="C67" s="4"/>
      <c r="D67" s="4"/>
      <c r="E67" s="5"/>
      <c r="F67"/>
      <c r="G67" s="8"/>
      <c r="H67" s="8"/>
      <c r="I67" s="6"/>
      <c r="J67" s="6"/>
      <c r="K67" s="6"/>
      <c r="L67" s="6"/>
      <c r="M67" s="6"/>
      <c r="N67" s="6"/>
      <c r="O67" s="6"/>
      <c r="P67" s="6"/>
      <c r="Q67"/>
    </row>
    <row r="68" spans="1:17" s="10" customFormat="1" ht="30.75" customHeight="1" x14ac:dyDescent="0.35">
      <c r="A68"/>
      <c r="B68"/>
      <c r="C68" s="4"/>
      <c r="D68" s="4"/>
      <c r="E68" s="5"/>
      <c r="F68"/>
      <c r="G68" s="8"/>
      <c r="H68" s="8"/>
      <c r="I68" s="6"/>
      <c r="J68" s="6"/>
      <c r="K68" s="6"/>
      <c r="L68" s="6"/>
      <c r="M68" s="6"/>
      <c r="N68" s="6"/>
      <c r="O68" s="6"/>
      <c r="P68" s="6"/>
      <c r="Q68"/>
    </row>
    <row r="69" spans="1:17" s="10" customFormat="1" ht="33.75" customHeight="1" x14ac:dyDescent="0.35">
      <c r="A69"/>
      <c r="B69"/>
      <c r="C69" s="4"/>
      <c r="D69" s="4"/>
      <c r="E69" s="5"/>
      <c r="F69"/>
      <c r="G69" s="8"/>
      <c r="H69" s="8"/>
      <c r="I69" s="6"/>
      <c r="J69" s="6"/>
      <c r="K69" s="6"/>
      <c r="L69" s="6"/>
      <c r="M69" s="6"/>
      <c r="N69" s="6"/>
      <c r="O69" s="6"/>
      <c r="P69" s="6"/>
      <c r="Q69"/>
    </row>
    <row r="70" spans="1:17" s="10" customFormat="1" ht="18" x14ac:dyDescent="0.35">
      <c r="A70"/>
      <c r="B70"/>
      <c r="C70" s="4"/>
      <c r="D70" s="4"/>
      <c r="E70" s="5"/>
      <c r="F70"/>
      <c r="G70" s="8"/>
      <c r="H70" s="8"/>
      <c r="I70" s="6"/>
      <c r="J70" s="6"/>
      <c r="K70" s="6"/>
      <c r="L70" s="6"/>
      <c r="M70" s="6"/>
      <c r="N70" s="6"/>
      <c r="O70" s="6"/>
      <c r="P70" s="6"/>
      <c r="Q70"/>
    </row>
    <row r="71" spans="1:17" ht="31.5" customHeight="1" x14ac:dyDescent="0.3"/>
    <row r="81" ht="18" customHeight="1" x14ac:dyDescent="0.3"/>
  </sheetData>
  <mergeCells count="15">
    <mergeCell ref="Q13:R13"/>
    <mergeCell ref="E9:F9"/>
    <mergeCell ref="I13:J13"/>
    <mergeCell ref="K13:L13"/>
    <mergeCell ref="M13:N13"/>
    <mergeCell ref="B3:N3"/>
    <mergeCell ref="O13:P13"/>
    <mergeCell ref="G13:H13"/>
    <mergeCell ref="C4:D4"/>
    <mergeCell ref="E4:F4"/>
    <mergeCell ref="E10:F10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2024-04-22T05:24:47Z</dcterms:modified>
</cp:coreProperties>
</file>